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SP 2018 UGD EXC Tuition &amp; Fees" sheetId="1" r:id="rId1"/>
  </sheets>
  <calcPr calcId="162913"/>
</workbook>
</file>

<file path=xl/calcChain.xml><?xml version="1.0" encoding="utf-8"?>
<calcChain xmlns="http://schemas.openxmlformats.org/spreadsheetml/2006/main">
  <c r="L11" i="1" l="1"/>
  <c r="K11" i="1"/>
  <c r="J11" i="1"/>
  <c r="I11" i="1"/>
  <c r="H11" i="1"/>
  <c r="G11" i="1"/>
  <c r="F11" i="1"/>
  <c r="E11" i="1"/>
  <c r="D11" i="1"/>
  <c r="C11" i="1"/>
  <c r="B15" i="1" l="1"/>
  <c r="L14" i="1"/>
  <c r="K14" i="1"/>
  <c r="J14" i="1"/>
  <c r="I14" i="1"/>
  <c r="H14" i="1"/>
  <c r="G14" i="1"/>
  <c r="F14" i="1"/>
  <c r="E14" i="1"/>
  <c r="D14" i="1"/>
  <c r="C14" i="1"/>
  <c r="L12" i="1"/>
  <c r="K12" i="1"/>
  <c r="J12" i="1"/>
  <c r="I12" i="1"/>
  <c r="H12" i="1"/>
  <c r="G12" i="1"/>
  <c r="F12" i="1"/>
  <c r="E12" i="1"/>
  <c r="D12" i="1"/>
  <c r="C12" i="1"/>
  <c r="L10" i="1"/>
  <c r="K10" i="1"/>
  <c r="J10" i="1"/>
  <c r="I10" i="1"/>
  <c r="H10" i="1"/>
  <c r="G10" i="1"/>
  <c r="F10" i="1"/>
  <c r="E10" i="1"/>
  <c r="D10" i="1"/>
  <c r="C10" i="1"/>
  <c r="L9" i="1"/>
  <c r="K9" i="1"/>
  <c r="J9" i="1"/>
  <c r="I9" i="1"/>
  <c r="H9" i="1"/>
  <c r="G9" i="1"/>
  <c r="F9" i="1"/>
  <c r="E9" i="1"/>
  <c r="D9" i="1"/>
  <c r="C9" i="1"/>
  <c r="L8" i="1"/>
  <c r="K8" i="1"/>
  <c r="J8" i="1"/>
  <c r="I8" i="1"/>
  <c r="H8" i="1"/>
  <c r="G8" i="1"/>
  <c r="F8" i="1"/>
  <c r="E8" i="1"/>
  <c r="D8" i="1"/>
  <c r="C8" i="1"/>
  <c r="L7" i="1"/>
  <c r="K7" i="1"/>
  <c r="J7" i="1"/>
  <c r="I7" i="1"/>
  <c r="H7" i="1"/>
  <c r="G7" i="1"/>
  <c r="F7" i="1"/>
  <c r="E7" i="1"/>
  <c r="D7" i="1"/>
  <c r="C7" i="1"/>
  <c r="L6" i="1"/>
  <c r="K6" i="1"/>
  <c r="J6" i="1"/>
  <c r="I6" i="1"/>
  <c r="H6" i="1"/>
  <c r="G6" i="1"/>
  <c r="F6" i="1"/>
  <c r="E6" i="1"/>
  <c r="D6" i="1"/>
  <c r="C6" i="1"/>
  <c r="L5" i="1"/>
  <c r="K5" i="1"/>
  <c r="J5" i="1"/>
  <c r="I5" i="1"/>
  <c r="H5" i="1"/>
  <c r="G5" i="1"/>
  <c r="F5" i="1"/>
  <c r="E5" i="1"/>
  <c r="D5" i="1"/>
  <c r="C5" i="1"/>
  <c r="L4" i="1"/>
  <c r="K4" i="1"/>
  <c r="J4" i="1"/>
  <c r="I4" i="1"/>
  <c r="H4" i="1"/>
  <c r="G4" i="1"/>
  <c r="F4" i="1"/>
  <c r="E4" i="1"/>
  <c r="D4" i="1"/>
  <c r="C4" i="1"/>
  <c r="C15" i="1" l="1"/>
  <c r="K15" i="1"/>
  <c r="H15" i="1"/>
  <c r="D15" i="1"/>
  <c r="L15" i="1"/>
  <c r="I15" i="1"/>
  <c r="F15" i="1"/>
  <c r="E15" i="1"/>
  <c r="M15" i="1"/>
  <c r="J15" i="1"/>
  <c r="G15"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<sst xmlns="http://schemas.openxmlformats.org/spreadsheetml/2006/main" count="27" uniqueCount="27">
  <si>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</si>
  <si>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</si>
  <si>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</si>
  <si>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</si>
  <si>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</si>
  <si>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</si>
  <si>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</si>
  <si>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</si>
  <si>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</si>
  <si>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</si>
  <si>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</si>
  <si>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</si>
  <si>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</si>
  <si>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</si>
  <si>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</si>
  <si>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</si>
  <si>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</si>
  <si>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</si>
  <si>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</si>
  <si>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</si>
  <si>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</si>
  <si>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</si>
  <si>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</si>
  <si>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</si>
  <si>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</si>
  <si>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t>Tuition and Fees for Resident Undergraduate</t>
  </si>
  <si>
    <r>
      <rPr>
        <b/>
        <sz val="18"/>
        <color rgb="FF005BBB"/>
        <rFont val="Calibri"/>
        <family val="2"/>
        <scheme val="minor"/>
      </rPr>
      <t>Undergraduate (Excelsior) Tuition and Fee Billing Rates: Spring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</si>
</sst>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6">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4">
    <dxf>
      <font>
        <strike val="0"/>
        <outline val="0"/>
        <shadow val="0"/>
        <u val="none"/>
        <vertAlign val="baseline"/>
        <color auto="1"/>
        <name val="Calibri"/>
        <scheme val="minor"/>
      </font>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3" name="Tuition_and_Fees_NYS_Resident_Undergraduates" displayName="Tuition_and_Fees_NYS_Resident_Undergraduates"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DxfId="1" dataCellStyle="Currency"/>
    <tableColumn id="13" name="12 credits" dataDxfId="0"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B1" sqref="B1"/>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3" t="s">
        <v>26</v>
      </c>
      <c r="D1" s="24"/>
      <c r="E1" s="24"/>
      <c r="F1" s="24"/>
      <c r="G1" s="24"/>
      <c r="H1" s="24"/>
      <c r="I1" s="24"/>
      <c r="J1" s="24"/>
      <c r="K1" s="24"/>
      <c r="L1" s="24"/>
      <c r="M1" s="24"/>
      <c r="N1" s="1"/>
      <c r="O1" s="1"/>
      <c r="P1" s="1"/>
      <c r="Q1" s="1"/>
      <c r="R1" s="1"/>
      <c r="S1" s="1"/>
      <c r="T1" s="1"/>
      <c r="U1" s="1"/>
      <c r="V1" s="1"/>
      <c r="W1" s="1"/>
      <c r="X1" s="1"/>
      <c r="Y1" s="1"/>
      <c r="Z1" s="1"/>
    </row>
    <row r="2" spans="1:26" x14ac:dyDescent="0.2">
      <c r="A2" s="25" t="s">
        <v>25</v>
      </c>
      <c r="B2" s="25"/>
      <c r="C2" s="25"/>
      <c r="D2" s="25"/>
      <c r="E2" s="3"/>
      <c r="F2" s="3"/>
      <c r="G2" s="3"/>
      <c r="H2" s="3"/>
      <c r="I2" s="3"/>
      <c r="J2" s="3"/>
      <c r="K2" s="3"/>
      <c r="L2" s="3"/>
      <c r="M2" s="3"/>
      <c r="N2" s="1"/>
      <c r="O2" s="1"/>
      <c r="P2" s="1"/>
      <c r="Q2" s="1"/>
      <c r="R2" s="1"/>
      <c r="S2" s="1"/>
      <c r="T2" s="1"/>
      <c r="U2" s="1"/>
      <c r="V2" s="1"/>
      <c r="W2" s="1"/>
      <c r="X2" s="1"/>
      <c r="Y2" s="1"/>
      <c r="Z2" s="1"/>
    </row>
    <row r="3" spans="1:26" ht="15.75" customHeight="1" thickBot="1" x14ac:dyDescent="0.25">
      <c r="A3" s="8" t="s">
        <v>23</v>
      </c>
      <c r="B3" s="9" t="s">
        <v>11</v>
      </c>
      <c r="C3" s="9" t="s">
        <v>12</v>
      </c>
      <c r="D3" s="9" t="s">
        <v>13</v>
      </c>
      <c r="E3" s="9" t="s">
        <v>14</v>
      </c>
      <c r="F3" s="9" t="s">
        <v>15</v>
      </c>
      <c r="G3" s="9" t="s">
        <v>16</v>
      </c>
      <c r="H3" s="9" t="s">
        <v>17</v>
      </c>
      <c r="I3" s="9" t="s">
        <v>18</v>
      </c>
      <c r="J3" s="9" t="s">
        <v>19</v>
      </c>
      <c r="K3" s="9" t="s">
        <v>20</v>
      </c>
      <c r="L3" s="9" t="s">
        <v>21</v>
      </c>
      <c r="M3" s="10" t="s">
        <v>22</v>
      </c>
      <c r="N3" s="1"/>
      <c r="O3" s="1"/>
      <c r="P3" s="1"/>
      <c r="Q3" s="1"/>
      <c r="R3" s="1"/>
      <c r="S3" s="1"/>
      <c r="T3" s="1"/>
      <c r="U3" s="1"/>
      <c r="V3" s="1"/>
      <c r="W3" s="1"/>
      <c r="X3" s="1"/>
      <c r="Y3" s="1"/>
      <c r="Z3" s="1"/>
    </row>
    <row r="4" spans="1:26" ht="15.75" customHeight="1" x14ac:dyDescent="0.2">
      <c r="A4" s="6" t="s">
        <v>0</v>
      </c>
      <c r="B4" s="12">
        <v>270</v>
      </c>
      <c r="C4" s="12">
        <f t="shared" ref="C4:C12" si="0">SUM(B4*2)</f>
        <v>540</v>
      </c>
      <c r="D4" s="12">
        <f t="shared" ref="D4:D12" si="1">SUM(B4*3)</f>
        <v>810</v>
      </c>
      <c r="E4" s="12">
        <f t="shared" ref="E4:E12" si="2">SUM(B4*4)</f>
        <v>1080</v>
      </c>
      <c r="F4" s="12">
        <f t="shared" ref="F4:F12" si="3">SUM(B4*5)</f>
        <v>1350</v>
      </c>
      <c r="G4" s="12">
        <f t="shared" ref="G4:G12" si="4">SUM(B4*6)</f>
        <v>1620</v>
      </c>
      <c r="H4" s="12">
        <f t="shared" ref="H4:H12" si="5">SUM(B4*7)</f>
        <v>1890</v>
      </c>
      <c r="I4" s="12">
        <f t="shared" ref="I4:I12" si="6">SUM(B4*8)</f>
        <v>2160</v>
      </c>
      <c r="J4" s="12">
        <f t="shared" ref="J4:J12" si="7">SUM(B4*9)</f>
        <v>2430</v>
      </c>
      <c r="K4" s="12">
        <f t="shared" ref="K4:K12" si="8">SUM(B4*10)</f>
        <v>2700</v>
      </c>
      <c r="L4" s="12">
        <f t="shared" ref="L4:L12" si="9">SUM(B4*11)</f>
        <v>2970</v>
      </c>
      <c r="M4" s="13">
        <v>3235</v>
      </c>
      <c r="N4" s="1"/>
      <c r="O4" s="1"/>
      <c r="P4" s="1"/>
      <c r="Q4" s="1"/>
      <c r="R4" s="1"/>
      <c r="S4" s="1"/>
      <c r="T4" s="1"/>
      <c r="U4" s="1"/>
      <c r="V4" s="1"/>
      <c r="W4" s="1"/>
      <c r="X4" s="1"/>
      <c r="Y4" s="1"/>
      <c r="Z4" s="1"/>
    </row>
    <row r="5" spans="1:26" ht="15.75" customHeight="1" x14ac:dyDescent="0.2">
      <c r="A5" s="5"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f t="shared" si="7"/>
        <v>140.67000000000002</v>
      </c>
      <c r="K5" s="14">
        <f t="shared" si="8"/>
        <v>156.30000000000001</v>
      </c>
      <c r="L5" s="14">
        <f t="shared" si="9"/>
        <v>171.93</v>
      </c>
      <c r="M5" s="15">
        <v>187.5</v>
      </c>
      <c r="N5" s="1"/>
      <c r="O5" s="1"/>
      <c r="P5" s="1"/>
      <c r="Q5" s="1"/>
      <c r="R5" s="1"/>
      <c r="S5" s="1"/>
      <c r="T5" s="1"/>
      <c r="U5" s="1"/>
      <c r="V5" s="1"/>
      <c r="W5" s="1"/>
      <c r="X5" s="1"/>
      <c r="Y5" s="1"/>
      <c r="Z5" s="1"/>
    </row>
    <row r="6" spans="1:26" ht="15.75" customHeight="1" x14ac:dyDescent="0.2">
      <c r="A6" s="7" t="s">
        <v>1</v>
      </c>
      <c r="B6" s="16">
        <v>8.7200000000000006</v>
      </c>
      <c r="C6" s="16">
        <f t="shared" si="0"/>
        <v>17.440000000000001</v>
      </c>
      <c r="D6" s="16">
        <f t="shared" si="1"/>
        <v>26.160000000000004</v>
      </c>
      <c r="E6" s="16">
        <f t="shared" si="2"/>
        <v>34.880000000000003</v>
      </c>
      <c r="F6" s="16">
        <f t="shared" si="3"/>
        <v>43.6</v>
      </c>
      <c r="G6" s="16">
        <f t="shared" si="4"/>
        <v>52.320000000000007</v>
      </c>
      <c r="H6" s="16">
        <f t="shared" si="5"/>
        <v>61.040000000000006</v>
      </c>
      <c r="I6" s="16">
        <f t="shared" si="6"/>
        <v>69.760000000000005</v>
      </c>
      <c r="J6" s="16">
        <f t="shared" si="7"/>
        <v>78.48</v>
      </c>
      <c r="K6" s="16">
        <f t="shared" si="8"/>
        <v>87.2</v>
      </c>
      <c r="L6" s="16">
        <f t="shared" si="9"/>
        <v>95.92</v>
      </c>
      <c r="M6" s="17">
        <v>104.75</v>
      </c>
      <c r="N6" s="1"/>
      <c r="O6" s="1"/>
      <c r="P6" s="1"/>
      <c r="Q6" s="1"/>
      <c r="R6" s="1"/>
      <c r="S6" s="1"/>
      <c r="T6" s="1"/>
      <c r="U6" s="1"/>
      <c r="V6" s="1"/>
      <c r="W6" s="1"/>
      <c r="X6" s="1"/>
      <c r="Y6" s="1"/>
      <c r="Z6" s="1"/>
    </row>
    <row r="7" spans="1:26" ht="15.75" customHeight="1" x14ac:dyDescent="0.2">
      <c r="A7" s="5" t="s">
        <v>2</v>
      </c>
      <c r="B7" s="14">
        <v>21.29</v>
      </c>
      <c r="C7" s="14">
        <f t="shared" si="0"/>
        <v>42.58</v>
      </c>
      <c r="D7" s="14">
        <f t="shared" si="1"/>
        <v>63.87</v>
      </c>
      <c r="E7" s="14">
        <f t="shared" si="2"/>
        <v>85.16</v>
      </c>
      <c r="F7" s="14">
        <f t="shared" si="3"/>
        <v>106.44999999999999</v>
      </c>
      <c r="G7" s="14">
        <f t="shared" si="4"/>
        <v>127.74</v>
      </c>
      <c r="H7" s="14">
        <f t="shared" si="5"/>
        <v>149.03</v>
      </c>
      <c r="I7" s="14">
        <f t="shared" si="6"/>
        <v>170.32</v>
      </c>
      <c r="J7" s="14">
        <f t="shared" si="7"/>
        <v>191.60999999999999</v>
      </c>
      <c r="K7" s="14">
        <f t="shared" si="8"/>
        <v>212.89999999999998</v>
      </c>
      <c r="L7" s="14">
        <f t="shared" si="9"/>
        <v>234.19</v>
      </c>
      <c r="M7" s="15">
        <v>255.5</v>
      </c>
      <c r="N7" s="1"/>
      <c r="O7" s="1"/>
      <c r="P7" s="1"/>
      <c r="Q7" s="1"/>
      <c r="R7" s="1"/>
      <c r="S7" s="1"/>
      <c r="T7" s="1"/>
      <c r="U7" s="1"/>
      <c r="V7" s="1"/>
      <c r="W7" s="1"/>
      <c r="X7" s="1"/>
      <c r="Y7" s="1"/>
      <c r="Z7" s="1"/>
    </row>
    <row r="8" spans="1:26" ht="15.75" customHeight="1" x14ac:dyDescent="0.2">
      <c r="A8" s="7" t="s">
        <v>3</v>
      </c>
      <c r="B8" s="16">
        <v>9.9600000000000009</v>
      </c>
      <c r="C8" s="16">
        <f t="shared" si="0"/>
        <v>19.920000000000002</v>
      </c>
      <c r="D8" s="16">
        <f t="shared" si="1"/>
        <v>29.880000000000003</v>
      </c>
      <c r="E8" s="16">
        <f t="shared" si="2"/>
        <v>39.840000000000003</v>
      </c>
      <c r="F8" s="16">
        <f t="shared" si="3"/>
        <v>49.800000000000004</v>
      </c>
      <c r="G8" s="16">
        <f t="shared" si="4"/>
        <v>59.760000000000005</v>
      </c>
      <c r="H8" s="16">
        <f t="shared" si="5"/>
        <v>69.72</v>
      </c>
      <c r="I8" s="16">
        <f t="shared" si="6"/>
        <v>79.680000000000007</v>
      </c>
      <c r="J8" s="16">
        <f t="shared" si="7"/>
        <v>89.640000000000015</v>
      </c>
      <c r="K8" s="16">
        <f t="shared" si="8"/>
        <v>99.600000000000009</v>
      </c>
      <c r="L8" s="16">
        <f t="shared" si="9"/>
        <v>109.56</v>
      </c>
      <c r="M8" s="17">
        <v>119.5</v>
      </c>
      <c r="N8" s="1"/>
      <c r="O8" s="1"/>
      <c r="P8" s="1"/>
      <c r="Q8" s="1"/>
      <c r="R8" s="1"/>
      <c r="S8" s="1"/>
      <c r="T8" s="1"/>
      <c r="U8" s="1"/>
      <c r="V8" s="1"/>
      <c r="W8" s="1"/>
      <c r="X8" s="1"/>
      <c r="Y8" s="1"/>
      <c r="Z8" s="1"/>
    </row>
    <row r="9" spans="1:26" ht="15.75" customHeight="1" x14ac:dyDescent="0.2">
      <c r="A9" s="5"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f t="shared" si="7"/>
        <v>46.89</v>
      </c>
      <c r="K9" s="14">
        <f t="shared" si="8"/>
        <v>52.1</v>
      </c>
      <c r="L9" s="14">
        <f t="shared" si="9"/>
        <v>57.31</v>
      </c>
      <c r="M9" s="15">
        <v>62.5</v>
      </c>
      <c r="N9" s="1"/>
      <c r="O9" s="1"/>
      <c r="P9" s="1"/>
      <c r="Q9" s="1"/>
      <c r="R9" s="1"/>
      <c r="S9" s="1"/>
      <c r="T9" s="1"/>
      <c r="U9" s="1"/>
      <c r="V9" s="1"/>
      <c r="W9" s="1"/>
      <c r="X9" s="1"/>
      <c r="Y9" s="1"/>
      <c r="Z9" s="1"/>
    </row>
    <row r="10" spans="1:26" ht="15.75" customHeight="1" x14ac:dyDescent="0.2">
      <c r="A10" s="7" t="s">
        <v>5</v>
      </c>
      <c r="B10" s="16">
        <v>15.63</v>
      </c>
      <c r="C10" s="16">
        <f t="shared" si="0"/>
        <v>31.26</v>
      </c>
      <c r="D10" s="16">
        <f t="shared" si="1"/>
        <v>46.89</v>
      </c>
      <c r="E10" s="16">
        <f t="shared" si="2"/>
        <v>62.52</v>
      </c>
      <c r="F10" s="16">
        <f t="shared" si="3"/>
        <v>78.150000000000006</v>
      </c>
      <c r="G10" s="16">
        <f t="shared" si="4"/>
        <v>93.78</v>
      </c>
      <c r="H10" s="16">
        <f t="shared" si="5"/>
        <v>109.41000000000001</v>
      </c>
      <c r="I10" s="16">
        <f t="shared" si="6"/>
        <v>125.04</v>
      </c>
      <c r="J10" s="16">
        <f t="shared" si="7"/>
        <v>140.67000000000002</v>
      </c>
      <c r="K10" s="16">
        <f t="shared" si="8"/>
        <v>156.30000000000001</v>
      </c>
      <c r="L10" s="16">
        <f t="shared" si="9"/>
        <v>171.93</v>
      </c>
      <c r="M10" s="17">
        <v>187.5</v>
      </c>
      <c r="N10" s="1"/>
      <c r="O10" s="1"/>
      <c r="P10" s="1"/>
      <c r="Q10" s="1"/>
      <c r="R10" s="1"/>
      <c r="S10" s="1"/>
      <c r="T10" s="1"/>
      <c r="U10" s="1"/>
      <c r="V10" s="1"/>
      <c r="W10" s="1"/>
      <c r="X10" s="1"/>
      <c r="Y10" s="1"/>
      <c r="Z10" s="1"/>
    </row>
    <row r="11" spans="1:26" ht="15.75" customHeight="1" x14ac:dyDescent="0.2">
      <c r="A11" s="20" t="s">
        <v>24</v>
      </c>
      <c r="B11" s="21">
        <v>2.17</v>
      </c>
      <c r="C11" s="21">
        <f t="shared" ref="C11" si="10">SUM(B11*2)</f>
        <v>4.34</v>
      </c>
      <c r="D11" s="21">
        <f t="shared" ref="D11" si="11">SUM(B11*3)</f>
        <v>6.51</v>
      </c>
      <c r="E11" s="21">
        <f t="shared" ref="E11" si="12">SUM(B11*4)</f>
        <v>8.68</v>
      </c>
      <c r="F11" s="21">
        <f t="shared" ref="F11" si="13">SUM(B11*5)</f>
        <v>10.85</v>
      </c>
      <c r="G11" s="21">
        <f t="shared" ref="G11" si="14">SUM(B11*6)</f>
        <v>13.02</v>
      </c>
      <c r="H11" s="21">
        <f t="shared" ref="H11" si="15">SUM(B11*7)</f>
        <v>15.19</v>
      </c>
      <c r="I11" s="21">
        <f t="shared" ref="I11" si="16">SUM(B11*8)</f>
        <v>17.36</v>
      </c>
      <c r="J11" s="21">
        <f t="shared" ref="J11" si="17">SUM(B11*9)</f>
        <v>19.53</v>
      </c>
      <c r="K11" s="21">
        <f t="shared" ref="K11" si="18">SUM(B11*10)</f>
        <v>21.7</v>
      </c>
      <c r="L11" s="21">
        <f t="shared" ref="L11" si="19">SUM(B11*11)</f>
        <v>23.869999999999997</v>
      </c>
      <c r="M11" s="22">
        <v>26</v>
      </c>
      <c r="N11" s="4"/>
      <c r="O11" s="4"/>
      <c r="P11" s="4"/>
      <c r="Q11" s="4"/>
      <c r="R11" s="4"/>
      <c r="S11" s="4"/>
      <c r="T11" s="4"/>
      <c r="U11" s="4"/>
      <c r="V11" s="4"/>
      <c r="W11" s="4"/>
      <c r="X11" s="4"/>
      <c r="Y11" s="4"/>
      <c r="Z11" s="4"/>
    </row>
    <row r="12" spans="1:26" ht="15.75" customHeight="1" x14ac:dyDescent="0.2">
      <c r="A12" s="5" t="s">
        <v>6</v>
      </c>
      <c r="B12" s="14">
        <v>33.19</v>
      </c>
      <c r="C12" s="14">
        <f t="shared" si="0"/>
        <v>66.38</v>
      </c>
      <c r="D12" s="14">
        <f t="shared" si="1"/>
        <v>99.57</v>
      </c>
      <c r="E12" s="14">
        <f t="shared" si="2"/>
        <v>132.76</v>
      </c>
      <c r="F12" s="14">
        <f t="shared" si="3"/>
        <v>165.95</v>
      </c>
      <c r="G12" s="14">
        <f t="shared" si="4"/>
        <v>199.14</v>
      </c>
      <c r="H12" s="14">
        <f t="shared" si="5"/>
        <v>232.32999999999998</v>
      </c>
      <c r="I12" s="14">
        <f t="shared" si="6"/>
        <v>265.52</v>
      </c>
      <c r="J12" s="14">
        <f t="shared" si="7"/>
        <v>298.70999999999998</v>
      </c>
      <c r="K12" s="14">
        <f t="shared" si="8"/>
        <v>331.9</v>
      </c>
      <c r="L12" s="14">
        <f t="shared" si="9"/>
        <v>365.09</v>
      </c>
      <c r="M12" s="15">
        <v>398.25</v>
      </c>
      <c r="N12" s="1"/>
      <c r="O12" s="1"/>
      <c r="P12" s="1"/>
      <c r="Q12" s="1"/>
      <c r="R12" s="1"/>
      <c r="S12" s="1"/>
      <c r="T12" s="1"/>
      <c r="U12" s="1"/>
      <c r="V12" s="1"/>
      <c r="W12" s="1"/>
      <c r="X12" s="1"/>
      <c r="Y12" s="1"/>
      <c r="Z12" s="1"/>
    </row>
    <row r="13" spans="1:26" ht="15.75" customHeight="1" x14ac:dyDescent="0.2">
      <c r="A13" s="20" t="s">
        <v>7</v>
      </c>
      <c r="B13" s="21">
        <v>5</v>
      </c>
      <c r="C13" s="21">
        <v>5</v>
      </c>
      <c r="D13" s="21">
        <v>5</v>
      </c>
      <c r="E13" s="21">
        <v>5</v>
      </c>
      <c r="F13" s="21">
        <v>5</v>
      </c>
      <c r="G13" s="21">
        <v>5</v>
      </c>
      <c r="H13" s="21">
        <v>5</v>
      </c>
      <c r="I13" s="21">
        <v>5</v>
      </c>
      <c r="J13" s="21">
        <v>5</v>
      </c>
      <c r="K13" s="21">
        <v>5</v>
      </c>
      <c r="L13" s="21">
        <v>5</v>
      </c>
      <c r="M13" s="22">
        <v>5</v>
      </c>
      <c r="N13" s="1"/>
      <c r="O13" s="1"/>
      <c r="P13" s="1"/>
      <c r="Q13" s="1"/>
      <c r="R13" s="1"/>
      <c r="S13" s="1"/>
      <c r="T13" s="1"/>
      <c r="U13" s="1"/>
      <c r="V13" s="1"/>
      <c r="W13" s="1"/>
      <c r="X13" s="1"/>
      <c r="Y13" s="1"/>
      <c r="Z13" s="1"/>
    </row>
    <row r="14" spans="1:26" ht="15.75" customHeight="1" thickBot="1" x14ac:dyDescent="0.25">
      <c r="A14" s="5" t="s">
        <v>8</v>
      </c>
      <c r="B14" s="14">
        <v>19.38</v>
      </c>
      <c r="C14" s="14">
        <f>SUM(B14*2)</f>
        <v>38.76</v>
      </c>
      <c r="D14" s="14">
        <f>SUM(B14*3)</f>
        <v>58.14</v>
      </c>
      <c r="E14" s="14">
        <f>SUM(B14*4)</f>
        <v>77.52</v>
      </c>
      <c r="F14" s="14">
        <f>SUM(B14*5)</f>
        <v>96.899999999999991</v>
      </c>
      <c r="G14" s="14">
        <f>SUM(B14*6)</f>
        <v>116.28</v>
      </c>
      <c r="H14" s="14">
        <f>SUM(B14*7)</f>
        <v>135.66</v>
      </c>
      <c r="I14" s="14">
        <f>SUM(B14*8)</f>
        <v>155.04</v>
      </c>
      <c r="J14" s="14">
        <f>SUM(B14*9)</f>
        <v>174.42</v>
      </c>
      <c r="K14" s="14">
        <f>SUM(B14*10)</f>
        <v>193.79999999999998</v>
      </c>
      <c r="L14" s="14">
        <f>SUM(B14*11)</f>
        <v>213.17999999999998</v>
      </c>
      <c r="M14" s="15">
        <v>232.5</v>
      </c>
      <c r="N14" s="1"/>
      <c r="O14" s="1"/>
      <c r="P14" s="1"/>
      <c r="Q14" s="1"/>
      <c r="R14" s="1"/>
      <c r="S14" s="1"/>
      <c r="T14" s="1"/>
      <c r="U14" s="1"/>
      <c r="V14" s="1"/>
      <c r="W14" s="1"/>
      <c r="X14" s="1"/>
      <c r="Y14" s="1"/>
      <c r="Z14" s="1"/>
    </row>
    <row r="15" spans="1:26" ht="15.75" customHeight="1" x14ac:dyDescent="0.2">
      <c r="A15" s="11" t="s">
        <v>9</v>
      </c>
      <c r="B15" s="18">
        <f t="shared" ref="B15:M15" si="20">SUM(B4:B14)</f>
        <v>406.18</v>
      </c>
      <c r="C15" s="18">
        <f t="shared" si="20"/>
        <v>807.36</v>
      </c>
      <c r="D15" s="18">
        <f t="shared" si="20"/>
        <v>1208.54</v>
      </c>
      <c r="E15" s="18">
        <f t="shared" si="20"/>
        <v>1609.72</v>
      </c>
      <c r="F15" s="18">
        <f t="shared" si="20"/>
        <v>2010.9</v>
      </c>
      <c r="G15" s="18">
        <f t="shared" si="20"/>
        <v>2412.08</v>
      </c>
      <c r="H15" s="18">
        <f t="shared" si="20"/>
        <v>2813.2599999999998</v>
      </c>
      <c r="I15" s="18">
        <f t="shared" si="20"/>
        <v>3214.44</v>
      </c>
      <c r="J15" s="18">
        <f t="shared" si="20"/>
        <v>3615.6200000000003</v>
      </c>
      <c r="K15" s="18">
        <f t="shared" si="20"/>
        <v>4016.8</v>
      </c>
      <c r="L15" s="18">
        <f t="shared" si="20"/>
        <v>4417.9799999999996</v>
      </c>
      <c r="M15" s="19">
        <f t="shared" si="20"/>
        <v>4814</v>
      </c>
      <c r="N15" s="1"/>
      <c r="O15" s="1"/>
      <c r="P15" s="1"/>
      <c r="Q15" s="1"/>
      <c r="R15" s="1"/>
      <c r="S15" s="1"/>
      <c r="T15" s="1"/>
      <c r="U15" s="1"/>
      <c r="V15" s="1"/>
      <c r="W15" s="1"/>
      <c r="X15" s="1"/>
      <c r="Y15" s="1"/>
      <c r="Z15" s="1"/>
    </row>
    <row r="16" spans="1:26" ht="15.75" customHeight="1" x14ac:dyDescent="0.2">
      <c r="A16" s="1"/>
      <c r="B16" s="3"/>
      <c r="C16" s="3"/>
      <c r="D16" s="3"/>
      <c r="E16" s="3"/>
      <c r="F16" s="3"/>
      <c r="G16" s="3"/>
      <c r="H16" s="3"/>
      <c r="I16" s="3"/>
      <c r="J16" s="3"/>
      <c r="K16" s="3"/>
      <c r="L16" s="3"/>
      <c r="M16" s="3"/>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r+Zb0bCavETyNutVJrkT2EozJzVMVDKmWz0Ffo89qKcoq8RUROYYqPzHv8VuE8zfCSkQH7keWWg+3dfb0YtZLw==" saltValue="+92TmD+zWTITLU0LPiPvww==" spinCount="100000" sheet="1" objects="1" scenarios="1"/>
  <mergeCells count="2">
    <mergeCell ref="C1:M1"/>
    <mergeCell ref="A2:D2"/>
  </mergeCells>
  <pageMargins left="0.25" right="0.25" top="0.25" bottom="0.25" header="0.3" footer="0.3"/>
  <pageSetup orientation="landscape" r:id="rId1"/>
  <headerFooter>
    <oddFooter>&amp;L&amp;"Calibri,Regular"Last updated: &amp;D</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2018 UGD EXC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2018 Undergraduate Excelsior Tuition and Fee Billing Rates</dc:title>
  <dc:subject>Listing of undergraduate tuition and fees for the spring 2017 semester</dc:subject>
  <dc:creator>UB Student Accounts</dc:creator>
  <cp:keywords>tuition,fees,undergraduate tuition, undergraduate fees</cp:keywords>
  <cp:lastModifiedBy>Kvetkosky, Mary</cp:lastModifiedBy>
  <cp:lastPrinted>2016-07-08T20:10:16Z</cp:lastPrinted>
  <dcterms:created xsi:type="dcterms:W3CDTF">2016-06-06T21:02:30Z</dcterms:created>
  <dcterms:modified xsi:type="dcterms:W3CDTF">2021-12-14T21:24:26Z</dcterms:modified>
  <cp:category>tuition</cp:category>
</cp:coreProperties>
</file>